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<sst xmlns="http://schemas.openxmlformats.org/spreadsheetml/2006/main" count="216" uniqueCount="91">
  <si>
    <t>2024年企业招用沅江市企业招用脱贫人口等重点群体享受社保补贴名单公示</t>
  </si>
  <si>
    <t>序号</t>
  </si>
  <si>
    <t>企业名称</t>
  </si>
  <si>
    <t>姓名</t>
  </si>
  <si>
    <t>人员类别</t>
  </si>
  <si>
    <t>社会保险补贴金额（元）</t>
  </si>
  <si>
    <t>社保补贴起止时间</t>
  </si>
  <si>
    <t>劳动合同起止时间</t>
  </si>
  <si>
    <t xml:space="preserve"> 就业困难人
员认定时间/
毕业时间</t>
  </si>
  <si>
    <t>养老保险</t>
  </si>
  <si>
    <t>医疗保险</t>
  </si>
  <si>
    <t>失业保险</t>
  </si>
  <si>
    <t>补贴合计</t>
  </si>
  <si>
    <t>湖南新马制衣有限公司</t>
  </si>
  <si>
    <t>贾亮英</t>
  </si>
  <si>
    <t>脱贫人员</t>
  </si>
  <si>
    <t>202312-202411</t>
  </si>
  <si>
    <t>202101-202701</t>
  </si>
  <si>
    <t>/</t>
  </si>
  <si>
    <t>陈宏</t>
  </si>
  <si>
    <t>202312-202409</t>
  </si>
  <si>
    <t>202403-无固定期</t>
  </si>
  <si>
    <t>李佩</t>
  </si>
  <si>
    <t>202305-202605</t>
  </si>
  <si>
    <t>周新云</t>
  </si>
  <si>
    <t>202101-202710</t>
  </si>
  <si>
    <t>郭菊香</t>
  </si>
  <si>
    <t>202209-202509</t>
  </si>
  <si>
    <t>尹菊英</t>
  </si>
  <si>
    <t>202309-无固定期</t>
  </si>
  <si>
    <t>李见飞</t>
  </si>
  <si>
    <t>202202-202502</t>
  </si>
  <si>
    <t>贾金辉</t>
  </si>
  <si>
    <t>2021011-2024011</t>
  </si>
  <si>
    <t>张凤仙</t>
  </si>
  <si>
    <t>202112-202412</t>
  </si>
  <si>
    <t>谭卒清</t>
  </si>
  <si>
    <t>202205-202505</t>
  </si>
  <si>
    <t>杨建勇</t>
  </si>
  <si>
    <t>周宏</t>
  </si>
  <si>
    <t>202109-202709</t>
  </si>
  <si>
    <t>余俊</t>
  </si>
  <si>
    <t>汤世勇</t>
  </si>
  <si>
    <t>昌配</t>
  </si>
  <si>
    <t>202105-202705</t>
  </si>
  <si>
    <t>张军</t>
  </si>
  <si>
    <t>202111-202411</t>
  </si>
  <si>
    <t>曾慧珍</t>
  </si>
  <si>
    <t>202309-202609</t>
  </si>
  <si>
    <t>谭彬</t>
  </si>
  <si>
    <t>202407-202411</t>
  </si>
  <si>
    <t>202406-202706</t>
  </si>
  <si>
    <t>李建超</t>
  </si>
  <si>
    <t>202203-202503</t>
  </si>
  <si>
    <t>钟志城</t>
  </si>
  <si>
    <t>赖松柏</t>
  </si>
  <si>
    <t>202210-202510</t>
  </si>
  <si>
    <t>姚小平</t>
  </si>
  <si>
    <t>202302-202602</t>
  </si>
  <si>
    <t>吴丁园</t>
  </si>
  <si>
    <t>郝桂丽</t>
  </si>
  <si>
    <t>202409-202411</t>
  </si>
  <si>
    <t>202408-202707</t>
  </si>
  <si>
    <t>长沙肯德基有限公司
益阳沅江琼湖店</t>
  </si>
  <si>
    <t>钟芬</t>
  </si>
  <si>
    <t>辣妹子食品股份有限
公司沅江食品厂</t>
  </si>
  <si>
    <t>刘伟</t>
  </si>
  <si>
    <t>202404-202904</t>
  </si>
  <si>
    <t>喻明伏</t>
  </si>
  <si>
    <t>202012-202512</t>
  </si>
  <si>
    <t>李青云</t>
  </si>
  <si>
    <t>202311-202311</t>
  </si>
  <si>
    <t>202405-202812</t>
  </si>
  <si>
    <t>沅江通威饲料有限公司</t>
  </si>
  <si>
    <t>刘元博</t>
  </si>
  <si>
    <t>离校两年内
高校毕业生</t>
  </si>
  <si>
    <t>202401-202406</t>
  </si>
  <si>
    <t>2024010--202901</t>
  </si>
  <si>
    <t>黎沼鹏</t>
  </si>
  <si>
    <t>202307--202806</t>
  </si>
  <si>
    <t>余利辉</t>
  </si>
  <si>
    <t>202308-202407</t>
  </si>
  <si>
    <t>202207--202706</t>
  </si>
  <si>
    <t>陈国柱</t>
  </si>
  <si>
    <t>202207--202707</t>
  </si>
  <si>
    <t>朱馨怡</t>
  </si>
  <si>
    <t>202307--202807</t>
  </si>
  <si>
    <t>钟吉民</t>
  </si>
  <si>
    <t>熊阳</t>
  </si>
  <si>
    <t>202307-202406</t>
  </si>
  <si>
    <t>202304-202804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</si>
</sst>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b/>
      <sz val="20"/>
      <name val="华文中宋"/>
      <charset val="134"/>
    </font>
    <font>
      <sz val="11"/>
      <name val="仿宋"/>
      <charset val="134"/>
    </font>
    <font>
      <sz val="11"/>
      <color theme="1"/>
      <name val="仿宋"/>
      <charset val="134"/>
    </font>
    <font>
      <sz val="10"/>
      <name val="仿宋"/>
      <charset val="134"/>
    </font>
    <font>
      <sz val="10"/>
      <color theme="1"/>
      <name val="仿宋"/>
      <charset val="134"/>
    </font>
    <font>
      <sz val="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176" fontId="2" fillId="0" borderId="2" xfId="0" applyNumberFormat="1" applyFont="1" applyFill="1" applyBorder="1" applyAlignment="1">
      <alignment horizontal="center" vertical="center"/>
    </xf>
    <xf numFmtId="0" fontId="3" fillId="0" borderId="2"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3" xfId="0" applyFont="1" applyFill="1" applyBorder="1" applyAlignment="1">
      <alignment horizontal="center" vertical="center"/>
    </xf>
    <xf numFmtId="0" fontId="5" fillId="0" borderId="3" xfId="0" applyFont="1" applyBorder="1" applyAlignment="1">
      <alignment horizontal="center" vertical="center" wrapText="1"/>
    </xf>
    <xf numFmtId="0" fontId="5" fillId="0" borderId="3" xfId="0" applyFont="1" applyBorder="1" applyAlignment="1">
      <alignment horizontal="center" vertical="center"/>
    </xf>
    <xf numFmtId="0" fontId="0" fillId="0" borderId="3" xfId="0" applyBorder="1" applyAlignment="1">
      <alignment horizontal="center" vertical="center"/>
    </xf>
    <xf numFmtId="0" fontId="3" fillId="0" borderId="3" xfId="0" applyFont="1" applyFill="1" applyBorder="1" applyAlignment="1">
      <alignment horizontal="center" vertical="center"/>
    </xf>
    <xf numFmtId="0" fontId="3" fillId="0" borderId="3"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
  <sheetViews>
    <sheetView tabSelected="1" workbookViewId="0">
      <selection activeCell="N28" sqref="N28"/>
    </sheetView>
  </sheetViews>
  <sheetFormatPr defaultColWidth="9" defaultRowHeight="13.5"/>
  <cols>
    <col min="1" max="1" width="5.375" customWidth="1"/>
    <col min="2" max="2" width="22.625" customWidth="1"/>
    <col min="3" max="3" width="7.375" customWidth="1"/>
    <col min="4" max="7" width="9.375" customWidth="1"/>
    <col min="8" max="8" width="10.375" customWidth="1"/>
    <col min="9" max="10" width="18.25" customWidth="1"/>
    <col min="11" max="11" width="10.25" customWidth="1"/>
  </cols>
  <sheetData>
    <row r="1" ht="42" customHeight="1" spans="1:11">
      <c r="A1" s="1" t="s">
        <v>0</v>
      </c>
      <c r="B1" s="1"/>
      <c r="C1" s="1"/>
      <c r="D1" s="1"/>
      <c r="E1" s="1"/>
      <c r="F1" s="1"/>
      <c r="G1" s="1"/>
      <c r="H1" s="1"/>
      <c r="I1" s="1"/>
      <c r="J1" s="1"/>
      <c r="K1" s="1"/>
    </row>
    <row r="2" ht="22" customHeight="1" spans="1:11">
      <c r="A2" s="2" t="s">
        <v>1</v>
      </c>
      <c r="B2" s="2" t="s">
        <v>2</v>
      </c>
      <c r="C2" s="2" t="s">
        <v>3</v>
      </c>
      <c r="D2" s="2" t="s">
        <v>4</v>
      </c>
      <c r="E2" s="3" t="s">
        <v>5</v>
      </c>
      <c r="F2" s="3"/>
      <c r="G2" s="3"/>
      <c r="H2" s="4"/>
      <c r="I2" s="2" t="s">
        <v>6</v>
      </c>
      <c r="J2" s="11" t="s">
        <v>7</v>
      </c>
      <c r="K2" s="12" t="s">
        <v>8</v>
      </c>
    </row>
    <row r="3" ht="21" customHeight="1" spans="1:11">
      <c r="A3" s="2"/>
      <c r="B3" s="2"/>
      <c r="C3" s="2"/>
      <c r="D3" s="2"/>
      <c r="E3" s="3" t="s">
        <v>9</v>
      </c>
      <c r="F3" s="3" t="s">
        <v>10</v>
      </c>
      <c r="G3" s="3" t="s">
        <v>11</v>
      </c>
      <c r="H3" s="5" t="s">
        <v>12</v>
      </c>
      <c r="I3" s="2"/>
      <c r="J3" s="11"/>
      <c r="K3" s="13"/>
    </row>
    <row r="4" ht="28" customHeight="1" spans="1:11">
      <c r="A4" s="2">
        <v>1</v>
      </c>
      <c r="B4" s="2" t="s">
        <v>13</v>
      </c>
      <c r="C4" s="2" t="s">
        <v>14</v>
      </c>
      <c r="D4" s="2" t="s">
        <v>15</v>
      </c>
      <c r="E4" s="3">
        <f t="shared" ref="E4:E20" si="0">631.2*1+648.48*11</f>
        <v>7764.48</v>
      </c>
      <c r="F4" s="3">
        <v>3871.01</v>
      </c>
      <c r="G4" s="3">
        <v>339.69</v>
      </c>
      <c r="H4" s="3">
        <f t="shared" ref="H4:H31" si="1">SUM(E4:G4)</f>
        <v>11975.18</v>
      </c>
      <c r="I4" s="2" t="s">
        <v>16</v>
      </c>
      <c r="J4" s="11" t="s">
        <v>17</v>
      </c>
      <c r="K4" s="14" t="s">
        <v>18</v>
      </c>
    </row>
    <row r="5" ht="28" customHeight="1" spans="1:11">
      <c r="A5" s="2">
        <v>2</v>
      </c>
      <c r="B5" s="2" t="s">
        <v>13</v>
      </c>
      <c r="C5" s="2" t="s">
        <v>19</v>
      </c>
      <c r="D5" s="2" t="s">
        <v>15</v>
      </c>
      <c r="E5" s="3">
        <v>6467.52</v>
      </c>
      <c r="F5" s="3">
        <v>3170.31</v>
      </c>
      <c r="G5" s="3">
        <v>282.95</v>
      </c>
      <c r="H5" s="3">
        <f t="shared" si="1"/>
        <v>9920.78</v>
      </c>
      <c r="I5" s="2" t="s">
        <v>20</v>
      </c>
      <c r="J5" s="11" t="s">
        <v>21</v>
      </c>
      <c r="K5" s="14" t="s">
        <v>18</v>
      </c>
    </row>
    <row r="6" ht="28" customHeight="1" spans="1:11">
      <c r="A6" s="2">
        <v>3</v>
      </c>
      <c r="B6" s="2" t="s">
        <v>13</v>
      </c>
      <c r="C6" s="2" t="s">
        <v>22</v>
      </c>
      <c r="D6" s="2" t="s">
        <v>15</v>
      </c>
      <c r="E6" s="3">
        <f t="shared" si="0"/>
        <v>7764.48</v>
      </c>
      <c r="F6" s="3">
        <v>3871.01</v>
      </c>
      <c r="G6" s="3">
        <v>339.69</v>
      </c>
      <c r="H6" s="3">
        <f t="shared" si="1"/>
        <v>11975.18</v>
      </c>
      <c r="I6" s="2" t="s">
        <v>16</v>
      </c>
      <c r="J6" s="11" t="s">
        <v>23</v>
      </c>
      <c r="K6" s="14" t="s">
        <v>18</v>
      </c>
    </row>
    <row r="7" ht="28" customHeight="1" spans="1:11">
      <c r="A7" s="2">
        <v>4</v>
      </c>
      <c r="B7" s="2" t="s">
        <v>13</v>
      </c>
      <c r="C7" s="2" t="s">
        <v>24</v>
      </c>
      <c r="D7" s="2" t="s">
        <v>15</v>
      </c>
      <c r="E7" s="3">
        <f t="shared" si="0"/>
        <v>7764.48</v>
      </c>
      <c r="F7" s="3">
        <v>3871.01</v>
      </c>
      <c r="G7" s="3">
        <v>339.69</v>
      </c>
      <c r="H7" s="3">
        <f t="shared" si="1"/>
        <v>11975.18</v>
      </c>
      <c r="I7" s="2" t="s">
        <v>16</v>
      </c>
      <c r="J7" s="11" t="s">
        <v>25</v>
      </c>
      <c r="K7" s="14" t="s">
        <v>18</v>
      </c>
    </row>
    <row r="8" ht="28" customHeight="1" spans="1:11">
      <c r="A8" s="2">
        <v>5</v>
      </c>
      <c r="B8" s="2" t="s">
        <v>13</v>
      </c>
      <c r="C8" s="2" t="s">
        <v>26</v>
      </c>
      <c r="D8" s="2" t="s">
        <v>15</v>
      </c>
      <c r="E8" s="3">
        <f t="shared" si="0"/>
        <v>7764.48</v>
      </c>
      <c r="F8" s="3">
        <v>3871.01</v>
      </c>
      <c r="G8" s="3">
        <v>339.69</v>
      </c>
      <c r="H8" s="3">
        <f t="shared" si="1"/>
        <v>11975.18</v>
      </c>
      <c r="I8" s="2" t="s">
        <v>16</v>
      </c>
      <c r="J8" s="11" t="s">
        <v>27</v>
      </c>
      <c r="K8" s="14" t="s">
        <v>18</v>
      </c>
    </row>
    <row r="9" ht="28" customHeight="1" spans="1:11">
      <c r="A9" s="2">
        <v>6</v>
      </c>
      <c r="B9" s="2" t="s">
        <v>13</v>
      </c>
      <c r="C9" s="2" t="s">
        <v>28</v>
      </c>
      <c r="D9" s="2" t="s">
        <v>15</v>
      </c>
      <c r="E9" s="3">
        <f t="shared" si="0"/>
        <v>7764.48</v>
      </c>
      <c r="F9" s="3">
        <v>3871.01</v>
      </c>
      <c r="G9" s="3">
        <v>339.69</v>
      </c>
      <c r="H9" s="3">
        <f t="shared" si="1"/>
        <v>11975.18</v>
      </c>
      <c r="I9" s="2" t="s">
        <v>16</v>
      </c>
      <c r="J9" s="11" t="s">
        <v>29</v>
      </c>
      <c r="K9" s="14" t="s">
        <v>18</v>
      </c>
    </row>
    <row r="10" ht="28" customHeight="1" spans="1:11">
      <c r="A10" s="2">
        <v>7</v>
      </c>
      <c r="B10" s="2" t="s">
        <v>13</v>
      </c>
      <c r="C10" s="2" t="s">
        <v>30</v>
      </c>
      <c r="D10" s="2" t="s">
        <v>15</v>
      </c>
      <c r="E10" s="3">
        <f t="shared" si="0"/>
        <v>7764.48</v>
      </c>
      <c r="F10" s="3">
        <v>3871.01</v>
      </c>
      <c r="G10" s="3">
        <v>339.69</v>
      </c>
      <c r="H10" s="3">
        <f t="shared" si="1"/>
        <v>11975.18</v>
      </c>
      <c r="I10" s="2" t="s">
        <v>16</v>
      </c>
      <c r="J10" s="11" t="s">
        <v>31</v>
      </c>
      <c r="K10" s="14" t="s">
        <v>18</v>
      </c>
    </row>
    <row r="11" ht="28" customHeight="1" spans="1:11">
      <c r="A11" s="2">
        <v>8</v>
      </c>
      <c r="B11" s="2" t="s">
        <v>13</v>
      </c>
      <c r="C11" s="2" t="s">
        <v>32</v>
      </c>
      <c r="D11" s="2" t="s">
        <v>15</v>
      </c>
      <c r="E11" s="3">
        <f t="shared" si="0"/>
        <v>7764.48</v>
      </c>
      <c r="F11" s="3">
        <v>3871.01</v>
      </c>
      <c r="G11" s="3">
        <v>339.69</v>
      </c>
      <c r="H11" s="3">
        <f t="shared" si="1"/>
        <v>11975.18</v>
      </c>
      <c r="I11" s="2" t="s">
        <v>16</v>
      </c>
      <c r="J11" s="11" t="s">
        <v>33</v>
      </c>
      <c r="K11" s="14" t="s">
        <v>18</v>
      </c>
    </row>
    <row r="12" ht="28" customHeight="1" spans="1:11">
      <c r="A12" s="2">
        <v>9</v>
      </c>
      <c r="B12" s="2" t="s">
        <v>13</v>
      </c>
      <c r="C12" s="2" t="s">
        <v>34</v>
      </c>
      <c r="D12" s="2" t="s">
        <v>15</v>
      </c>
      <c r="E12" s="3">
        <f t="shared" si="0"/>
        <v>7764.48</v>
      </c>
      <c r="F12" s="3">
        <v>3871.01</v>
      </c>
      <c r="G12" s="3">
        <v>339.69</v>
      </c>
      <c r="H12" s="3">
        <f t="shared" si="1"/>
        <v>11975.18</v>
      </c>
      <c r="I12" s="2" t="s">
        <v>16</v>
      </c>
      <c r="J12" s="11" t="s">
        <v>35</v>
      </c>
      <c r="K12" s="14" t="s">
        <v>18</v>
      </c>
    </row>
    <row r="13" ht="28" customHeight="1" spans="1:11">
      <c r="A13" s="2">
        <v>10</v>
      </c>
      <c r="B13" s="2" t="s">
        <v>13</v>
      </c>
      <c r="C13" s="2" t="s">
        <v>36</v>
      </c>
      <c r="D13" s="2" t="s">
        <v>15</v>
      </c>
      <c r="E13" s="3">
        <f t="shared" si="0"/>
        <v>7764.48</v>
      </c>
      <c r="F13" s="3">
        <v>3871.01</v>
      </c>
      <c r="G13" s="3">
        <v>339.69</v>
      </c>
      <c r="H13" s="3">
        <f t="shared" si="1"/>
        <v>11975.18</v>
      </c>
      <c r="I13" s="2" t="s">
        <v>16</v>
      </c>
      <c r="J13" s="11" t="s">
        <v>37</v>
      </c>
      <c r="K13" s="14" t="s">
        <v>18</v>
      </c>
    </row>
    <row r="14" ht="28" customHeight="1" spans="1:11">
      <c r="A14" s="2">
        <v>11</v>
      </c>
      <c r="B14" s="2" t="s">
        <v>13</v>
      </c>
      <c r="C14" s="2" t="s">
        <v>38</v>
      </c>
      <c r="D14" s="2" t="s">
        <v>15</v>
      </c>
      <c r="E14" s="3">
        <f t="shared" si="0"/>
        <v>7764.48</v>
      </c>
      <c r="F14" s="3">
        <v>3871.01</v>
      </c>
      <c r="G14" s="3">
        <v>339.69</v>
      </c>
      <c r="H14" s="3">
        <f t="shared" si="1"/>
        <v>11975.18</v>
      </c>
      <c r="I14" s="2" t="s">
        <v>16</v>
      </c>
      <c r="J14" s="11" t="s">
        <v>31</v>
      </c>
      <c r="K14" s="14" t="s">
        <v>18</v>
      </c>
    </row>
    <row r="15" ht="28" customHeight="1" spans="1:11">
      <c r="A15" s="2">
        <v>12</v>
      </c>
      <c r="B15" s="2" t="s">
        <v>13</v>
      </c>
      <c r="C15" s="2" t="s">
        <v>39</v>
      </c>
      <c r="D15" s="2" t="s">
        <v>15</v>
      </c>
      <c r="E15" s="3">
        <f t="shared" si="0"/>
        <v>7764.48</v>
      </c>
      <c r="F15" s="3">
        <v>3871.01</v>
      </c>
      <c r="G15" s="3">
        <v>339.69</v>
      </c>
      <c r="H15" s="3">
        <f t="shared" si="1"/>
        <v>11975.18</v>
      </c>
      <c r="I15" s="2" t="s">
        <v>16</v>
      </c>
      <c r="J15" s="11" t="s">
        <v>40</v>
      </c>
      <c r="K15" s="14" t="s">
        <v>18</v>
      </c>
    </row>
    <row r="16" ht="28" customHeight="1" spans="1:11">
      <c r="A16" s="2">
        <v>13</v>
      </c>
      <c r="B16" s="2" t="s">
        <v>13</v>
      </c>
      <c r="C16" s="2" t="s">
        <v>41</v>
      </c>
      <c r="D16" s="2" t="s">
        <v>15</v>
      </c>
      <c r="E16" s="3">
        <f t="shared" si="0"/>
        <v>7764.48</v>
      </c>
      <c r="F16" s="3">
        <v>3871.01</v>
      </c>
      <c r="G16" s="3">
        <v>339.69</v>
      </c>
      <c r="H16" s="3">
        <f t="shared" si="1"/>
        <v>11975.18</v>
      </c>
      <c r="I16" s="2" t="s">
        <v>16</v>
      </c>
      <c r="J16" s="11" t="s">
        <v>40</v>
      </c>
      <c r="K16" s="14" t="s">
        <v>18</v>
      </c>
    </row>
    <row r="17" ht="28" customHeight="1" spans="1:11">
      <c r="A17" s="2">
        <v>14</v>
      </c>
      <c r="B17" s="2" t="s">
        <v>13</v>
      </c>
      <c r="C17" s="2" t="s">
        <v>42</v>
      </c>
      <c r="D17" s="2" t="s">
        <v>15</v>
      </c>
      <c r="E17" s="3">
        <f t="shared" si="0"/>
        <v>7764.48</v>
      </c>
      <c r="F17" s="3">
        <v>3871.01</v>
      </c>
      <c r="G17" s="3">
        <v>339.69</v>
      </c>
      <c r="H17" s="3">
        <f t="shared" si="1"/>
        <v>11975.18</v>
      </c>
      <c r="I17" s="2" t="s">
        <v>16</v>
      </c>
      <c r="J17" s="11" t="s">
        <v>31</v>
      </c>
      <c r="K17" s="14" t="s">
        <v>18</v>
      </c>
    </row>
    <row r="18" ht="28" customHeight="1" spans="1:11">
      <c r="A18" s="2">
        <v>15</v>
      </c>
      <c r="B18" s="2" t="s">
        <v>13</v>
      </c>
      <c r="C18" s="2" t="s">
        <v>43</v>
      </c>
      <c r="D18" s="2" t="s">
        <v>15</v>
      </c>
      <c r="E18" s="3">
        <f t="shared" si="0"/>
        <v>7764.48</v>
      </c>
      <c r="F18" s="3">
        <v>3871.01</v>
      </c>
      <c r="G18" s="3">
        <v>339.69</v>
      </c>
      <c r="H18" s="3">
        <f t="shared" si="1"/>
        <v>11975.18</v>
      </c>
      <c r="I18" s="2" t="s">
        <v>16</v>
      </c>
      <c r="J18" s="11" t="s">
        <v>44</v>
      </c>
      <c r="K18" s="14" t="s">
        <v>18</v>
      </c>
    </row>
    <row r="19" ht="28" customHeight="1" spans="1:11">
      <c r="A19" s="2">
        <v>16</v>
      </c>
      <c r="B19" s="2" t="s">
        <v>13</v>
      </c>
      <c r="C19" s="2" t="s">
        <v>45</v>
      </c>
      <c r="D19" s="2" t="s">
        <v>15</v>
      </c>
      <c r="E19" s="3">
        <f t="shared" si="0"/>
        <v>7764.48</v>
      </c>
      <c r="F19" s="3">
        <v>3871.01</v>
      </c>
      <c r="G19" s="3">
        <v>339.69</v>
      </c>
      <c r="H19" s="3">
        <f t="shared" si="1"/>
        <v>11975.18</v>
      </c>
      <c r="I19" s="2" t="s">
        <v>16</v>
      </c>
      <c r="J19" s="11" t="s">
        <v>46</v>
      </c>
      <c r="K19" s="14" t="s">
        <v>18</v>
      </c>
    </row>
    <row r="20" ht="28" customHeight="1" spans="1:11">
      <c r="A20" s="2">
        <v>17</v>
      </c>
      <c r="B20" s="2" t="s">
        <v>13</v>
      </c>
      <c r="C20" s="2" t="s">
        <v>47</v>
      </c>
      <c r="D20" s="2" t="s">
        <v>15</v>
      </c>
      <c r="E20" s="3">
        <f t="shared" si="0"/>
        <v>7764.48</v>
      </c>
      <c r="F20" s="3">
        <v>3871.01</v>
      </c>
      <c r="G20" s="3">
        <v>339.69</v>
      </c>
      <c r="H20" s="3">
        <f t="shared" si="1"/>
        <v>11975.18</v>
      </c>
      <c r="I20" s="2" t="s">
        <v>16</v>
      </c>
      <c r="J20" s="11" t="s">
        <v>48</v>
      </c>
      <c r="K20" s="14" t="s">
        <v>18</v>
      </c>
    </row>
    <row r="21" ht="28" customHeight="1" spans="1:11">
      <c r="A21" s="2">
        <v>18</v>
      </c>
      <c r="B21" s="2" t="s">
        <v>13</v>
      </c>
      <c r="C21" s="2" t="s">
        <v>49</v>
      </c>
      <c r="D21" s="2" t="s">
        <v>15</v>
      </c>
      <c r="E21" s="3">
        <v>3242.4</v>
      </c>
      <c r="F21" s="3">
        <v>1707.03</v>
      </c>
      <c r="G21" s="3">
        <v>141.85</v>
      </c>
      <c r="H21" s="3">
        <f t="shared" si="1"/>
        <v>5091.28</v>
      </c>
      <c r="I21" s="2" t="s">
        <v>50</v>
      </c>
      <c r="J21" s="11" t="s">
        <v>51</v>
      </c>
      <c r="K21" s="14" t="s">
        <v>18</v>
      </c>
    </row>
    <row r="22" ht="28" customHeight="1" spans="1:11">
      <c r="A22" s="2">
        <v>19</v>
      </c>
      <c r="B22" s="2" t="s">
        <v>13</v>
      </c>
      <c r="C22" s="2" t="s">
        <v>52</v>
      </c>
      <c r="D22" s="2" t="s">
        <v>15</v>
      </c>
      <c r="E22" s="3">
        <f t="shared" ref="E22:E26" si="2">631.2*1+648.48*11</f>
        <v>7764.48</v>
      </c>
      <c r="F22" s="3">
        <v>3871.01</v>
      </c>
      <c r="G22" s="3">
        <v>339.69</v>
      </c>
      <c r="H22" s="3">
        <f t="shared" si="1"/>
        <v>11975.18</v>
      </c>
      <c r="I22" s="2" t="s">
        <v>16</v>
      </c>
      <c r="J22" s="11" t="s">
        <v>53</v>
      </c>
      <c r="K22" s="14" t="s">
        <v>18</v>
      </c>
    </row>
    <row r="23" ht="28" customHeight="1" spans="1:11">
      <c r="A23" s="2">
        <v>20</v>
      </c>
      <c r="B23" s="2" t="s">
        <v>13</v>
      </c>
      <c r="C23" s="2" t="s">
        <v>54</v>
      </c>
      <c r="D23" s="2" t="s">
        <v>15</v>
      </c>
      <c r="E23" s="3">
        <v>8256</v>
      </c>
      <c r="F23" s="3">
        <v>4338.7</v>
      </c>
      <c r="G23" s="3">
        <v>361.2</v>
      </c>
      <c r="H23" s="3">
        <f t="shared" si="1"/>
        <v>12955.9</v>
      </c>
      <c r="I23" s="2" t="s">
        <v>16</v>
      </c>
      <c r="J23" s="11" t="s">
        <v>31</v>
      </c>
      <c r="K23" s="14" t="s">
        <v>18</v>
      </c>
    </row>
    <row r="24" ht="28" customHeight="1" spans="1:11">
      <c r="A24" s="2">
        <v>21</v>
      </c>
      <c r="B24" s="2" t="s">
        <v>13</v>
      </c>
      <c r="C24" s="2" t="s">
        <v>55</v>
      </c>
      <c r="D24" s="2" t="s">
        <v>15</v>
      </c>
      <c r="E24" s="3">
        <f t="shared" si="2"/>
        <v>7764.48</v>
      </c>
      <c r="F24" s="3">
        <v>3871.01</v>
      </c>
      <c r="G24" s="3">
        <v>339.69</v>
      </c>
      <c r="H24" s="3">
        <f t="shared" si="1"/>
        <v>11975.18</v>
      </c>
      <c r="I24" s="2" t="s">
        <v>16</v>
      </c>
      <c r="J24" s="11" t="s">
        <v>56</v>
      </c>
      <c r="K24" s="14" t="s">
        <v>18</v>
      </c>
    </row>
    <row r="25" ht="28" customHeight="1" spans="1:11">
      <c r="A25" s="2">
        <v>22</v>
      </c>
      <c r="B25" s="2" t="s">
        <v>13</v>
      </c>
      <c r="C25" s="2" t="s">
        <v>57</v>
      </c>
      <c r="D25" s="2" t="s">
        <v>15</v>
      </c>
      <c r="E25" s="3">
        <f t="shared" si="2"/>
        <v>7764.48</v>
      </c>
      <c r="F25" s="3">
        <v>3871.01</v>
      </c>
      <c r="G25" s="3">
        <v>339.69</v>
      </c>
      <c r="H25" s="3">
        <f t="shared" si="1"/>
        <v>11975.18</v>
      </c>
      <c r="I25" s="2" t="s">
        <v>16</v>
      </c>
      <c r="J25" s="11" t="s">
        <v>58</v>
      </c>
      <c r="K25" s="14" t="s">
        <v>18</v>
      </c>
    </row>
    <row r="26" ht="28" customHeight="1" spans="1:11">
      <c r="A26" s="2">
        <v>23</v>
      </c>
      <c r="B26" s="2" t="s">
        <v>13</v>
      </c>
      <c r="C26" s="2" t="s">
        <v>59</v>
      </c>
      <c r="D26" s="2" t="s">
        <v>15</v>
      </c>
      <c r="E26" s="3">
        <f t="shared" si="2"/>
        <v>7764.48</v>
      </c>
      <c r="F26" s="3">
        <v>3871.01</v>
      </c>
      <c r="G26" s="3">
        <v>339.69</v>
      </c>
      <c r="H26" s="3">
        <f t="shared" si="1"/>
        <v>11975.18</v>
      </c>
      <c r="I26" s="2" t="s">
        <v>16</v>
      </c>
      <c r="J26" s="11" t="s">
        <v>53</v>
      </c>
      <c r="K26" s="14" t="s">
        <v>18</v>
      </c>
    </row>
    <row r="27" ht="28" customHeight="1" spans="1:11">
      <c r="A27" s="2">
        <v>24</v>
      </c>
      <c r="B27" s="2" t="s">
        <v>13</v>
      </c>
      <c r="C27" s="2" t="s">
        <v>60</v>
      </c>
      <c r="D27" s="2" t="s">
        <v>15</v>
      </c>
      <c r="E27" s="3">
        <v>1945.44</v>
      </c>
      <c r="F27" s="3">
        <v>1051.05</v>
      </c>
      <c r="G27" s="3">
        <v>85.11</v>
      </c>
      <c r="H27" s="3">
        <f t="shared" si="1"/>
        <v>3081.6</v>
      </c>
      <c r="I27" s="2" t="s">
        <v>61</v>
      </c>
      <c r="J27" s="11" t="s">
        <v>62</v>
      </c>
      <c r="K27" s="14" t="s">
        <v>18</v>
      </c>
    </row>
    <row r="28" ht="28" customHeight="1" spans="1:11">
      <c r="A28" s="2">
        <v>25</v>
      </c>
      <c r="B28" s="6" t="s">
        <v>63</v>
      </c>
      <c r="C28" s="2" t="s">
        <v>64</v>
      </c>
      <c r="D28" s="2" t="s">
        <v>15</v>
      </c>
      <c r="E28" s="3">
        <v>7724</v>
      </c>
      <c r="F28" s="3">
        <v>3871.01</v>
      </c>
      <c r="G28" s="3">
        <v>337.74</v>
      </c>
      <c r="H28" s="3">
        <f t="shared" si="1"/>
        <v>11932.75</v>
      </c>
      <c r="I28" s="2" t="s">
        <v>16</v>
      </c>
      <c r="J28" s="11" t="s">
        <v>27</v>
      </c>
      <c r="K28" s="14" t="s">
        <v>18</v>
      </c>
    </row>
    <row r="29" ht="28" customHeight="1" spans="1:11">
      <c r="A29" s="2">
        <v>26</v>
      </c>
      <c r="B29" s="7" t="s">
        <v>65</v>
      </c>
      <c r="C29" s="8" t="s">
        <v>66</v>
      </c>
      <c r="D29" s="2" t="s">
        <v>15</v>
      </c>
      <c r="E29" s="9">
        <v>7764.48</v>
      </c>
      <c r="F29" s="9">
        <v>4080.83</v>
      </c>
      <c r="G29" s="9">
        <v>339.69</v>
      </c>
      <c r="H29" s="9">
        <f t="shared" si="1"/>
        <v>12185</v>
      </c>
      <c r="I29" s="8" t="s">
        <v>16</v>
      </c>
      <c r="J29" s="15" t="s">
        <v>67</v>
      </c>
      <c r="K29" s="14" t="s">
        <v>18</v>
      </c>
    </row>
    <row r="30" ht="28" customHeight="1" spans="1:11">
      <c r="A30" s="2">
        <v>27</v>
      </c>
      <c r="B30" s="7" t="s">
        <v>65</v>
      </c>
      <c r="C30" s="8" t="s">
        <v>68</v>
      </c>
      <c r="D30" s="2" t="s">
        <v>15</v>
      </c>
      <c r="E30" s="9">
        <v>7764.48</v>
      </c>
      <c r="F30" s="9">
        <v>4080.83</v>
      </c>
      <c r="G30" s="9">
        <v>339.69</v>
      </c>
      <c r="H30" s="9">
        <f t="shared" si="1"/>
        <v>12185</v>
      </c>
      <c r="I30" s="8" t="s">
        <v>16</v>
      </c>
      <c r="J30" s="15" t="s">
        <v>69</v>
      </c>
      <c r="K30" s="14" t="s">
        <v>18</v>
      </c>
    </row>
    <row r="31" ht="28" customHeight="1" spans="1:11">
      <c r="A31" s="2">
        <v>28</v>
      </c>
      <c r="B31" s="7" t="s">
        <v>65</v>
      </c>
      <c r="C31" s="8" t="s">
        <v>70</v>
      </c>
      <c r="D31" s="2" t="s">
        <v>15</v>
      </c>
      <c r="E31" s="9">
        <v>631.2</v>
      </c>
      <c r="F31" s="9">
        <v>315.6</v>
      </c>
      <c r="G31" s="9">
        <v>27.62</v>
      </c>
      <c r="H31" s="9">
        <f t="shared" si="1"/>
        <v>974.42</v>
      </c>
      <c r="I31" s="8" t="s">
        <v>71</v>
      </c>
      <c r="J31" s="15" t="s">
        <v>72</v>
      </c>
      <c r="K31" s="14" t="s">
        <v>18</v>
      </c>
    </row>
    <row r="32" ht="28" customHeight="1" spans="1:11">
      <c r="A32" s="2">
        <v>29</v>
      </c>
      <c r="B32" s="2" t="s">
        <v>73</v>
      </c>
      <c r="C32" s="2" t="s">
        <v>74</v>
      </c>
      <c r="D32" s="10" t="s">
        <v>75</v>
      </c>
      <c r="E32" s="3">
        <f>648.48*6</f>
        <v>3890.88</v>
      </c>
      <c r="F32" s="3">
        <v>2353.42</v>
      </c>
      <c r="G32" s="3">
        <f>28.37*6</f>
        <v>170.22</v>
      </c>
      <c r="H32" s="3">
        <f t="shared" ref="H32:H38" si="3">E32+F32+G32</f>
        <v>6414.52</v>
      </c>
      <c r="I32" s="2" t="s">
        <v>76</v>
      </c>
      <c r="J32" s="11" t="s">
        <v>77</v>
      </c>
      <c r="K32" s="16">
        <v>20230616</v>
      </c>
    </row>
    <row r="33" ht="28" customHeight="1" spans="1:11">
      <c r="A33" s="2">
        <v>30</v>
      </c>
      <c r="B33" s="2" t="s">
        <v>73</v>
      </c>
      <c r="C33" s="2" t="s">
        <v>78</v>
      </c>
      <c r="D33" s="10" t="s">
        <v>75</v>
      </c>
      <c r="E33" s="3">
        <f>631.2*1+648.48*11</f>
        <v>7764.48</v>
      </c>
      <c r="F33" s="3">
        <v>4806.89</v>
      </c>
      <c r="G33" s="3">
        <f>27.62*1+28.37*11</f>
        <v>339.69</v>
      </c>
      <c r="H33" s="3">
        <f t="shared" si="3"/>
        <v>12911.06</v>
      </c>
      <c r="I33" s="2" t="s">
        <v>16</v>
      </c>
      <c r="J33" s="11" t="s">
        <v>79</v>
      </c>
      <c r="K33" s="16">
        <v>20230630</v>
      </c>
    </row>
    <row r="34" ht="28" customHeight="1" spans="1:11">
      <c r="A34" s="2">
        <v>31</v>
      </c>
      <c r="B34" s="2" t="s">
        <v>73</v>
      </c>
      <c r="C34" s="2" t="s">
        <v>80</v>
      </c>
      <c r="D34" s="10" t="s">
        <v>75</v>
      </c>
      <c r="E34" s="3">
        <f t="shared" ref="E34:E37" si="4">631.2*5+648.48*7</f>
        <v>7695.36</v>
      </c>
      <c r="F34" s="3">
        <v>4673.49</v>
      </c>
      <c r="G34" s="3">
        <f t="shared" ref="G34:G37" si="5">27.62*5+28.37*7</f>
        <v>336.69</v>
      </c>
      <c r="H34" s="3">
        <f t="shared" si="3"/>
        <v>12705.54</v>
      </c>
      <c r="I34" s="2" t="s">
        <v>81</v>
      </c>
      <c r="J34" s="11" t="s">
        <v>82</v>
      </c>
      <c r="K34" s="16">
        <v>20220701</v>
      </c>
    </row>
    <row r="35" ht="28" customHeight="1" spans="1:11">
      <c r="A35" s="2">
        <v>32</v>
      </c>
      <c r="B35" s="2" t="s">
        <v>73</v>
      </c>
      <c r="C35" s="2" t="s">
        <v>83</v>
      </c>
      <c r="D35" s="10" t="s">
        <v>75</v>
      </c>
      <c r="E35" s="3">
        <f t="shared" si="4"/>
        <v>7695.36</v>
      </c>
      <c r="F35" s="3">
        <v>4673.49</v>
      </c>
      <c r="G35" s="3">
        <f t="shared" si="5"/>
        <v>336.69</v>
      </c>
      <c r="H35" s="3">
        <f t="shared" si="3"/>
        <v>12705.54</v>
      </c>
      <c r="I35" s="2" t="s">
        <v>81</v>
      </c>
      <c r="J35" s="11" t="s">
        <v>84</v>
      </c>
      <c r="K35" s="16">
        <v>20220630</v>
      </c>
    </row>
    <row r="36" ht="28" customHeight="1" spans="1:11">
      <c r="A36" s="2">
        <v>33</v>
      </c>
      <c r="B36" s="2" t="s">
        <v>73</v>
      </c>
      <c r="C36" s="2" t="s">
        <v>85</v>
      </c>
      <c r="D36" s="10" t="s">
        <v>75</v>
      </c>
      <c r="E36" s="3">
        <f t="shared" si="4"/>
        <v>7695.36</v>
      </c>
      <c r="F36" s="3">
        <v>4673.49</v>
      </c>
      <c r="G36" s="3">
        <f t="shared" si="5"/>
        <v>336.69</v>
      </c>
      <c r="H36" s="3">
        <f t="shared" si="3"/>
        <v>12705.54</v>
      </c>
      <c r="I36" s="2" t="s">
        <v>81</v>
      </c>
      <c r="J36" s="11" t="s">
        <v>86</v>
      </c>
      <c r="K36" s="16">
        <v>20220610</v>
      </c>
    </row>
    <row r="37" ht="28" customHeight="1" spans="1:11">
      <c r="A37" s="2">
        <v>34</v>
      </c>
      <c r="B37" s="2" t="s">
        <v>73</v>
      </c>
      <c r="C37" s="2" t="s">
        <v>87</v>
      </c>
      <c r="D37" s="10" t="s">
        <v>75</v>
      </c>
      <c r="E37" s="3">
        <f t="shared" si="4"/>
        <v>7695.36</v>
      </c>
      <c r="F37" s="3">
        <v>4673.49</v>
      </c>
      <c r="G37" s="3">
        <f t="shared" si="5"/>
        <v>336.69</v>
      </c>
      <c r="H37" s="3">
        <f t="shared" si="3"/>
        <v>12705.54</v>
      </c>
      <c r="I37" s="2" t="s">
        <v>81</v>
      </c>
      <c r="J37" s="11" t="s">
        <v>82</v>
      </c>
      <c r="K37" s="16">
        <v>20220625</v>
      </c>
    </row>
    <row r="38" ht="28" customHeight="1" spans="1:11">
      <c r="A38" s="2">
        <v>35</v>
      </c>
      <c r="B38" s="2" t="s">
        <v>73</v>
      </c>
      <c r="C38" s="2" t="s">
        <v>88</v>
      </c>
      <c r="D38" s="10" t="s">
        <v>75</v>
      </c>
      <c r="E38" s="3">
        <v>7678.08</v>
      </c>
      <c r="F38" s="3">
        <v>4640.14</v>
      </c>
      <c r="G38" s="3">
        <v>335.94</v>
      </c>
      <c r="H38" s="3">
        <f t="shared" si="3"/>
        <v>12654.16</v>
      </c>
      <c r="I38" s="2" t="s">
        <v>89</v>
      </c>
      <c r="J38" s="11" t="s">
        <v>90</v>
      </c>
      <c r="K38" s="16">
        <v>20220623</v>
      </c>
    </row>
  </sheetData>
  <mergeCells count="9">
    <mergeCell ref="A1:K1"/>
    <mergeCell ref="E2:H2"/>
    <mergeCell ref="A2:A3"/>
    <mergeCell ref="B2:B3"/>
    <mergeCell ref="C2:C3"/>
    <mergeCell ref="D2:D3"/>
    <mergeCell ref="I2:I3"/>
    <mergeCell ref="J2:J3"/>
    <mergeCell ref="K2:K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 露冰凝</cp:lastModifiedBy>
  <dcterms:created xsi:type="dcterms:W3CDTF">2024-12-16T11:21:00Z</dcterms:created>
  <dcterms:modified xsi:type="dcterms:W3CDTF">2024-12-16T12:15:18Z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8B6780EC8EFE4211A7F7CD43A9757B1E_11</vt:lpwstr>
  </property>
  <property fmtid="{D5CDD505-2E9C-101B-9397-08002B2CF9AE}" pid="3" name="KSOProductBuildVer">
    <vt:lpwstr>2052-12.1.0.19302</vt:lpwstr>
  </property>
</Properties>
</file>